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ash flow statement (summary)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<sst xmlns="http://schemas.openxmlformats.org/spreadsheetml/2006/main" uniqueCount="37">
  <si>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--</t>
  </si>
  <si>
    <t>Net change in cash and cash equivalents</t>
  </si>
  <si>
    <t>Effect of exchange rates on change in cash andcash equivalents</t>
  </si>
  <si>
    <t>158%</t>
  </si>
  <si>
    <t>Cash provided by / used for financing activities</t>
  </si>
  <si>
    <t>136%</t>
  </si>
  <si>
    <t>Free cash flow after acquisitions, dividends, and leases- continuing operations</t>
  </si>
  <si>
    <t>16%</t>
  </si>
  <si>
    <t>Payments from lease liabilities</t>
  </si>
  <si>
    <t>Free Cash Flow after acquisitions and dividends - continuing operations</t>
  </si>
  <si>
    <t>36%</t>
  </si>
  <si>
    <t>Dividends paid</t>
  </si>
  <si>
    <t>-17%</t>
  </si>
  <si>
    <t>Dividends received from Fresenius Medical Care</t>
  </si>
  <si>
    <t>-70%</t>
  </si>
  <si>
    <t>Cash used for acquisitions, net</t>
  </si>
  <si>
    <t>4.4%</t>
  </si>
  <si>
    <t>4.6%</t>
  </si>
  <si>
    <t>9%</t>
  </si>
  <si>
    <t>Cash flow before acquisitions and dividends- continuing operations</t>
  </si>
  <si>
    <t>2%</t>
  </si>
  <si>
    <t>Capital expenditure, net</t>
  </si>
  <si>
    <t>9.4%</t>
  </si>
  <si>
    <t>9.6%</t>
  </si>
  <si>
    <t>5%</t>
  </si>
  <si>
    <t>Operating cash flow - continuing operations</t>
  </si>
  <si>
    <t>Change in working capital and others</t>
  </si>
  <si>
    <t>-</t>
  </si>
  <si>
    <t>Loss from the FMC investmentaccounted for using the equity method</t>
  </si>
  <si>
    <t>28%</t>
  </si>
  <si>
    <t>Depreciation and amortization</t>
  </si>
  <si>
    <t>-81%</t>
  </si>
  <si>
    <t>Net income</t>
  </si>
  <si>
    <t>Growth</t>
  </si>
  <si>
    <t>€ in millions</t>
  </si>
  <si>
    <t>Annual Report 2023</t>
  </si>
  <si>
    <t>Cash flow statement (summary)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</si>
</sst>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/>
    <xf xfId="0" fontId="1" numFmtId="0" fillId="2" borderId="1" applyFont="1" applyNumberFormat="0" applyFill="1" applyBorder="1" applyAlignment="1">
      <alignment horizontal="left" vertical="bottom" textRotation="0" wrapText="true" shrinkToFit="false"/>
    </xf>
    <xf xfId="0" fontId="1" numFmtId="0" fillId="2" borderId="1" applyFont="1" applyNumberFormat="0" applyFill="1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left" vertical="bottom" textRotation="0" wrapText="true" shrinkToFit="false"/>
    </xf>
    <xf xfId="0" fontId="2" numFmtId="3" fillId="3" borderId="1" applyFont="1" applyNumberFormat="1" applyFill="1" applyBorder="1" applyAlignment="1">
      <alignment horizontal="right" vertical="bottom" textRotation="0" wrapText="true" shrinkToFit="false"/>
    </xf>
    <xf xfId="0" fontId="1" numFmtId="3" fillId="2" borderId="1" applyFont="1" applyNumberFormat="1" applyFill="1" applyBorder="1" applyAlignment="1">
      <alignment horizontal="right" vertical="bottom" textRotation="0" wrapText="true" shrinkToFit="false"/>
    </xf>
    <xf xfId="0" fontId="2" numFmtId="3" fillId="2" borderId="1" applyFont="1" applyNumberFormat="1" applyFill="1" applyBorder="1" applyAlignment="1">
      <alignment horizontal="right" vertical="bottom" textRotation="0" wrapText="true" shrinkToFit="false"/>
    </xf>
    <xf xfId="0" fontId="0" numFmtId="0" fillId="4" borderId="0" applyFont="0" applyNumberFormat="0" applyFill="1" applyBorder="0" applyAlignment="0"/>
    <xf xfId="0" fontId="3" numFmtId="0" fillId="4" borderId="0" applyFont="1" applyNumberFormat="0" applyFill="1" applyBorder="0" applyAlignment="0"/>
    <xf xfId="0" fontId="4" numFmtId="0" fillId="4" borderId="0" applyFont="1" applyNumberFormat="0" applyFill="1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dbaee338899f53f872fe588d5e4c8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1" name="Logo Fresenius" descr="Logo Freseniu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500"/>
  <sheetViews>
    <sheetView tabSelected="1" workbookViewId="0" showGridLines="true" showRowColHeaders="1">
      <selection activeCell="H8" sqref="H8:Z24"/>
    </sheetView>
  </sheetViews>
  <sheetFormatPr defaultRowHeight="14.4" outlineLevelRow="0" outlineLevelCol="0"/>
  <cols>
    <col min="1" max="1" width="94.263" bestFit="true" customWidth="true" style="0"/>
    <col min="2" max="2" width="8.141" bestFit="true" customWidth="true" style="0"/>
    <col min="3" max="3" width="16.425" bestFit="true" customWidth="true" style="0"/>
    <col min="4" max="4" width="16.425" bestFit="true" customWidth="true" style="0"/>
    <col min="5" max="5" width="8.141" bestFit="true" customWidth="true" style="0"/>
    <col min="6" max="6" width="13.997" bestFit="true" customWidth="true" style="0"/>
    <col min="7" max="7" width="13.997" bestFit="true" customWidth="true" style="0"/>
  </cols>
  <sheetData>
    <row r="1" spans="1:2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0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" t="s">
        <v>34</v>
      </c>
      <c r="B8" s="3">
        <v>2023</v>
      </c>
      <c r="C8" s="2" t="str">
        <f>T("2022 restated")</f>
        <v>2022 restated</v>
      </c>
      <c r="D8" s="2" t="str">
        <f>T("2022 previous")</f>
        <v>2022 previous</v>
      </c>
      <c r="E8" s="2" t="s">
        <v>33</v>
      </c>
      <c r="F8" s="2" t="str">
        <f>T("Margin 2023")</f>
        <v>Margin 2023</v>
      </c>
      <c r="G8" s="2" t="str">
        <f>T("Margin 2022")</f>
        <v>Margin 2022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" t="s">
        <v>32</v>
      </c>
      <c r="B9" s="5">
        <v>238</v>
      </c>
      <c r="C9" s="6">
        <v>1222</v>
      </c>
      <c r="D9" s="6">
        <v>2117</v>
      </c>
      <c r="E9" s="6" t="s">
        <v>31</v>
      </c>
      <c r="F9" s="6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" t="s">
        <v>30</v>
      </c>
      <c r="B10" s="5">
        <v>1478</v>
      </c>
      <c r="C10" s="6">
        <v>1157</v>
      </c>
      <c r="D10" s="6">
        <v>2973</v>
      </c>
      <c r="E10" s="6" t="s">
        <v>29</v>
      </c>
      <c r="F10" s="6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" t="s">
        <v>28</v>
      </c>
      <c r="B11" s="5">
        <v>12</v>
      </c>
      <c r="C11" s="6" t="s">
        <v>27</v>
      </c>
      <c r="D11" s="6"/>
      <c r="E11" s="6" t="s">
        <v>0</v>
      </c>
      <c r="F11" s="6"/>
      <c r="G11" s="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" t="s">
        <v>26</v>
      </c>
      <c r="B12" s="5">
        <v>403</v>
      </c>
      <c r="C12" s="6">
        <v>-348</v>
      </c>
      <c r="D12" s="6">
        <v>-892</v>
      </c>
      <c r="E12" s="6" t="s">
        <v>0</v>
      </c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4" t="s">
        <v>25</v>
      </c>
      <c r="B13" s="5">
        <v>2131</v>
      </c>
      <c r="C13" s="7">
        <v>2031</v>
      </c>
      <c r="D13" s="7">
        <v>4198</v>
      </c>
      <c r="E13" s="7" t="s">
        <v>24</v>
      </c>
      <c r="F13" s="7" t="s">
        <v>23</v>
      </c>
      <c r="G13" s="7" t="s">
        <v>22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" t="s">
        <v>21</v>
      </c>
      <c r="B14" s="5">
        <v>-1107</v>
      </c>
      <c r="C14" s="6">
        <v>-1089</v>
      </c>
      <c r="D14" s="6">
        <v>-1777</v>
      </c>
      <c r="E14" s="6" t="s">
        <v>20</v>
      </c>
      <c r="F14" s="6"/>
      <c r="G14" s="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4" t="s">
        <v>19</v>
      </c>
      <c r="B15" s="5">
        <v>1024</v>
      </c>
      <c r="C15" s="7">
        <v>942</v>
      </c>
      <c r="D15" s="7">
        <v>2421</v>
      </c>
      <c r="E15" s="7" t="s">
        <v>18</v>
      </c>
      <c r="F15" s="7" t="s">
        <v>17</v>
      </c>
      <c r="G15" s="7" t="s">
        <v>16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" t="s">
        <v>15</v>
      </c>
      <c r="B16" s="5">
        <v>-233</v>
      </c>
      <c r="C16" s="6">
        <v>-783</v>
      </c>
      <c r="D16" s="6">
        <v>-830</v>
      </c>
      <c r="E16" s="6" t="s">
        <v>14</v>
      </c>
      <c r="F16" s="6"/>
      <c r="G16" s="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" t="s">
        <v>13</v>
      </c>
      <c r="B17" s="5">
        <v>106</v>
      </c>
      <c r="C17" s="6">
        <v>127</v>
      </c>
      <c r="D17" s="6"/>
      <c r="E17" s="6" t="s">
        <v>12</v>
      </c>
      <c r="F17" s="6"/>
      <c r="G17" s="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" t="s">
        <v>11</v>
      </c>
      <c r="B18" s="5">
        <v>-550</v>
      </c>
      <c r="C18" s="6">
        <v>-403</v>
      </c>
      <c r="D18" s="6">
        <v>-890</v>
      </c>
      <c r="E18" s="6" t="s">
        <v>10</v>
      </c>
      <c r="F18" s="6"/>
      <c r="G18" s="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" t="s">
        <v>9</v>
      </c>
      <c r="B19" s="5">
        <v>347</v>
      </c>
      <c r="C19" s="6">
        <v>-117</v>
      </c>
      <c r="D19" s="6"/>
      <c r="E19" s="6" t="s">
        <v>0</v>
      </c>
      <c r="F19" s="6"/>
      <c r="G19" s="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" t="s">
        <v>8</v>
      </c>
      <c r="B20" s="5">
        <v>-232</v>
      </c>
      <c r="C20" s="6">
        <v>-200</v>
      </c>
      <c r="D20" s="6">
        <v>-975</v>
      </c>
      <c r="E20" s="6" t="s">
        <v>7</v>
      </c>
      <c r="F20" s="6"/>
      <c r="G20" s="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4" t="s">
        <v>6</v>
      </c>
      <c r="B21" s="5">
        <v>115</v>
      </c>
      <c r="C21" s="7">
        <v>-317</v>
      </c>
      <c r="D21" s="7">
        <v>-274</v>
      </c>
      <c r="E21" s="7" t="s">
        <v>5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" t="s">
        <v>4</v>
      </c>
      <c r="B22" s="5">
        <v>972</v>
      </c>
      <c r="C22" s="6">
        <v>377</v>
      </c>
      <c r="D22" s="6">
        <v>261</v>
      </c>
      <c r="E22" s="6" t="s">
        <v>3</v>
      </c>
      <c r="F22" s="6"/>
      <c r="G22" s="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" t="s">
        <v>2</v>
      </c>
      <c r="B23" s="5">
        <v>-43</v>
      </c>
      <c r="C23" s="6">
        <v>-2</v>
      </c>
      <c r="D23" s="6">
        <v>-2</v>
      </c>
      <c r="E23" s="6" t="s">
        <v>0</v>
      </c>
      <c r="F23" s="6"/>
      <c r="G23" s="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4" t="s">
        <v>1</v>
      </c>
      <c r="B24" s="5">
        <v>1044</v>
      </c>
      <c r="C24" s="7">
        <v>57</v>
      </c>
      <c r="D24" s="7">
        <v>-15</v>
      </c>
      <c r="E24" s="7" t="s">
        <v>0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</sheetData>
  <mergeCells>
    <mergeCell ref="A5:Z5"/>
    <mergeCell ref="A6:Z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 (summary)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SE &amp; Co. KGaA</dc:creator>
  <cp:lastModifiedBy>Fresenius SE &amp; Co. KGaA</cp:lastModifiedBy>
  <dcterms:created xsi:type="dcterms:W3CDTF">2024-03-12T09:02:04+00:00</dcterms:created>
  <dcterms:modified xsi:type="dcterms:W3CDTF">2024-03-12T09:02:04+00:00</dcterms:modified>
  <dc:title>Cash flow statement (summary)</dc:title>
  <dc:description/>
  <dc:subject>Annual Report 2023</dc:subject>
  <cp:keywords/>
  <cp:category/>
</cp:coreProperties>
</file>